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boraad1-my.sharepoint.com/personal/s_ditters_mboraad_nl/Documents/Bureaublad/"/>
    </mc:Choice>
  </mc:AlternateContent>
  <xr:revisionPtr revIDLastSave="0" documentId="8_{0345A505-0AAC-4520-91FA-883B533E7597}" xr6:coauthVersionLast="47" xr6:coauthVersionMax="47" xr10:uidLastSave="{00000000-0000-0000-0000-000000000000}"/>
  <bookViews>
    <workbookView xWindow="465" yWindow="-16320" windowWidth="29040" windowHeight="15720" tabRatio="500" xr2:uid="{00000000-000D-0000-FFFF-FFFF00000000}"/>
  </bookViews>
  <sheets>
    <sheet name="Legenda &amp; instructie" sheetId="1" r:id="rId1"/>
    <sheet name="Gap-analyse" sheetId="2" r:id="rId2"/>
    <sheet name="Dashboard"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3" i="3" l="1"/>
  <c r="B12" i="3"/>
  <c r="B11" i="3"/>
  <c r="B9" i="3"/>
  <c r="B8" i="3"/>
  <c r="B7" i="3"/>
  <c r="B6" i="3"/>
  <c r="B5" i="3"/>
</calcChain>
</file>

<file path=xl/sharedStrings.xml><?xml version="1.0" encoding="utf-8"?>
<sst xmlns="http://schemas.openxmlformats.org/spreadsheetml/2006/main" count="112" uniqueCount="63">
  <si>
    <t>Gap-analyse burgerschap: bestaand curriculum vs. nieuwe kwalificatie-eisen</t>
  </si>
  <si>
    <t>Doel van dit werkblad</t>
  </si>
  <si>
    <t>Hoe werk je het tabblad 'Gap-analyse' bij</t>
  </si>
  <si>
    <t>1. Vul bij elke doelzin de kolom 'Doelzin (officiele tekst)' aan met de exacte tekst uit de handreiking 'Burgerschap in beweging' (Expertisepunt Burgerschap) voor de rijen die nu nog als [nog invullen] staan.</t>
  </si>
  <si>
    <t>2. Zoek per doelzin uit of en waar je bestaand curriculum hier al iets aan doet, en vul dat in bij 'Bestaand materiaal / vindplaats'.</t>
  </si>
  <si>
    <t>3. Kies in de kolom 'Dekking' een status: Groen (volledig gedekt), Geel (gedeeltelijk gedekt) of Rood (ontbreekt). De cel kleurt automatisch mee.</t>
  </si>
  <si>
    <t>4. De kolom 'Vertaalslag - actie' vult zich automatisch op basis van de dekking (Groen = Herlabelen, Geel = Verrijken, Rood = Nieuw ontwerpen). Je kunt dit handmatig overschrijven als dat beter past.</t>
  </si>
  <si>
    <t>5. Werk de vertaalslag zelf uit in 'Nieuw leerdoel / leeruitkomst': de concrete, toetsbare formulering met handelingswerkwoord, context en (bij leeruitkomsten) beoordelingscriteria.</t>
  </si>
  <si>
    <t>6. Geef aan of je met een 'Leerdoel' of 'Leeruitkomst' werkt, wie verantwoordelijk is, en wat de status is (Te doen / In uitvoering / Gereed).</t>
  </si>
  <si>
    <t>Kleurcodes dekking</t>
  </si>
  <si>
    <t>Groen = bestaand materiaal dekt de doelzin al volledig -&gt; actie: herlabelen onder het juiste nieuwe thema.</t>
  </si>
  <si>
    <t>Geel = bestaand materiaal dekt de doelzin gedeeltelijk -&gt; actie: aanscherpen (bijv. handelingsniveau, context of beoordelingscriteria toevoegen).</t>
  </si>
  <si>
    <t>Rood = er is nog niets dat deze doelzin dekt -&gt; actie: volledig nieuw leerdoel/leeruitkomst ontwerpen.</t>
  </si>
  <si>
    <t>Let op</t>
  </si>
  <si>
    <t>Bron: Expertisepunt Burgerschap, 'Burgerschap in beweging - handreiking nieuwe kwalificatie-eisen burgerschap mbo' (oktober 2025).</t>
  </si>
  <si>
    <t>Thema</t>
  </si>
  <si>
    <t>Component</t>
  </si>
  <si>
    <t>Doelzin (officiele tekst)</t>
  </si>
  <si>
    <t>Dekking</t>
  </si>
  <si>
    <t>Bestaand materiaal / vindplaats</t>
  </si>
  <si>
    <t>Vertaalslag - actie</t>
  </si>
  <si>
    <t>Nieuw leerdoel / leeruitkomst</t>
  </si>
  <si>
    <t>Type</t>
  </si>
  <si>
    <t>Verantwoordelijke</t>
  </si>
  <si>
    <t>Status</t>
  </si>
  <si>
    <t>Toelichting</t>
  </si>
  <si>
    <t>A. Vrijheid en Gelijkheid</t>
  </si>
  <si>
    <t>Kennis</t>
  </si>
  <si>
    <t>De student onderbouwt enerzijds hoe personen en groepen van elkaar kunnen en mogen verschillen en anderzijds welke grenzen er zijn aan pluraliteit vanuit verschillende perspectieven (moreel, politiek, economisch, juridisch inclusief grondrechten en mensenrechten).</t>
  </si>
  <si>
    <t>Veranderbaarheid</t>
  </si>
  <si>
    <t>[nog invullen - zie handreiking]</t>
  </si>
  <si>
    <t>Ervaringen</t>
  </si>
  <si>
    <t>Standpunt</t>
  </si>
  <si>
    <t>Handelingsmogelijkheden</t>
  </si>
  <si>
    <t>B. Individu versus Groep</t>
  </si>
  <si>
    <t>De student verkent ervaringen van zichzelf of van anderen met spanningen tussen individuele en collectieve belangen. De student voert activiteiten uit die te maken hebben met deze spanningen. De student legt daarbij de relatie met gebeurtenissen in de samenleving en de beroepspraktijk.</t>
  </si>
  <si>
    <t>C. Maatschappijvisies</t>
  </si>
  <si>
    <t>D. Macht en Besluitvorming</t>
  </si>
  <si>
    <t>Voorbeeld (illustratie)</t>
  </si>
  <si>
    <t>De student verkent ervaringen van zichzelf of van anderen met spanningen tussen individuele en collectieve belangen...</t>
  </si>
  <si>
    <t>Rood</t>
  </si>
  <si>
    <t>Nog geen opdracht die dit expliciet dekt (mentoruur raakt dit zijdelings)</t>
  </si>
  <si>
    <t>Nieuw ontwerpen</t>
  </si>
  <si>
    <t>De student beschrijft een zelf meegemaakte situatie op de stage-/werkplek waarin individueel en collectief belang botsten, voert hierover een gesprek met minimaal 1 betrokkene, en legt in een verslag van max. 1 A4 de relatie met een vergelijkbare actuele gebeurtenis.</t>
  </si>
  <si>
    <t>Leeruitkomst</t>
  </si>
  <si>
    <t>Naam docent/teamlid</t>
  </si>
  <si>
    <t>In uitvoering</t>
  </si>
  <si>
    <t>Illustratief voorbeeld - verwijder of overschrijf deze rij</t>
  </si>
  <si>
    <t>Voortgang gap-analyse burgerschap</t>
  </si>
  <si>
    <t>Cijfers worden automatisch berekend uit het tabblad 'Gap-analyse'</t>
  </si>
  <si>
    <t>Totaal aantal doelzinnen</t>
  </si>
  <si>
    <t>Aantal Groen (volledig gedekt)</t>
  </si>
  <si>
    <t>Aantal Geel (gedeeltelijk gedekt)</t>
  </si>
  <si>
    <t>Aantal Rood (nog te ontwerpen)</t>
  </si>
  <si>
    <t>Nog niet beoordeeld</t>
  </si>
  <si>
    <t>Status: Te doen</t>
  </si>
  <si>
    <t>Status: In uitvoering</t>
  </si>
  <si>
    <t>Status: Gereed</t>
  </si>
  <si>
    <t>Werkblad CINOP — hoort bij stap 2 van het ontwerptraject (kwalificatie-eisen → grofontwerp → fijnontwerp)</t>
  </si>
  <si>
    <t>Dit werkblad helpt je om per doelzin uit de nieuwe kwalificatie-eisen burgerschap te bepalen of je bestaande curriculum die al (gedeeltelijk) dekt, zodat je gericht kunt hergebruiken, aanscherpen of nieuw ontwerpen in plaats van het hele curriculum te herschrijven.</t>
  </si>
  <si>
    <t xml:space="preserve">De doelzinnen die al zijn ingevuld (lichtblauw gemarkeerd) zijn letterlijke citaten uit de handreiking en gecontroleerd. De overige rijen moeten nog worden aangevuld met de exacte tekst uit het officiele document </t>
  </si>
  <si>
    <t>Hulp nodig? Neem voor vrijblijvend sparren met CINOP contact op met Evelyne Waterschoot. ewaterschoot@cinop.nl</t>
  </si>
  <si>
    <t>7. Meedere leerdoelen/leeruitkomsten kunnen worden toegevoegd. Maak hiervoor nieuwe rijen aan. Maak gebruik van 'Het gaat hierbij om:' uit de handreikking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</si>
</sst>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6"/>
      <color rgb="FF1F2937"/>
      <name val="Arial"/>
      <charset val="1"/>
    </font>
    <font>
      <i/>
      <sz val="11"/>
      <color rgb="FF4B5563"/>
      <name val="Arial"/>
      <charset val="1"/>
    </font>
    <font>
      <b/>
      <sz val="12"/>
      <color rgb="FF1F2937"/>
      <name val="Arial"/>
      <charset val="1"/>
    </font>
    <font>
      <sz val="10"/>
      <name val="Arial"/>
      <charset val="1"/>
    </font>
    <font>
      <b/>
      <sz val="10"/>
      <color rgb="FFFFFFFF"/>
      <name val="Arial"/>
      <charset val="1"/>
    </font>
    <font>
      <i/>
      <sz val="10"/>
      <color rgb="FF9CA3AF"/>
      <name val="Arial"/>
      <charset val="1"/>
    </font>
    <font>
      <i/>
      <sz val="10"/>
      <color rgb="FF6B7280"/>
      <name val="Arial"/>
      <charset val="1"/>
    </font>
    <font>
      <b/>
      <sz val="10"/>
      <name val="Arial"/>
      <charset val="1"/>
    </font>
    <font>
      <sz val="10"/>
      <name val="Arial"/>
      <family val="2"/>
    </font>
    <font>
      <sz val="10"/>
      <color theme="1"/>
      <name val="Arial"/>
      <family val="2"/>
    </font>
    <font>
      <sz val="11"/>
      <color rgb="FFFF0000"/>
      <name val="Calibri"/>
      <family val="2"/>
    </font>
    <font>
      <i/>
      <sz val="11"/>
      <color rgb="FF4B5563"/>
      <name val="Arial"/>
      <family val="2"/>
    </font>
  </fonts>
  <fills count="5">
    <fill>
      <patternFill patternType="none"/>
    </fill>
    <fill>
      <patternFill patternType="gray125"/>
    </fill>
    <fill>
      <patternFill patternType="solid">
        <fgColor rgb="FF374151"/>
        <bgColor rgb="FF4B5563"/>
      </patternFill>
    </fill>
    <fill>
      <patternFill patternType="solid">
        <fgColor rgb="FFF3F4F6"/>
        <bgColor rgb="FFEEF2FF"/>
      </patternFill>
    </fill>
    <fill>
      <patternFill patternType="solid">
        <fgColor rgb="FFEEF2FF"/>
        <bgColor rgb="FFF3F4F6"/>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2" borderId="1" xfId="0" applyFont="1" applyFill="1" applyBorder="1" applyAlignment="1">
      <alignment horizontal="center" vertical="center" wrapText="1"/>
    </xf>
    <xf numFmtId="0" fontId="4" fillId="3" borderId="1" xfId="0" applyFont="1" applyFill="1" applyBorder="1" applyAlignment="1">
      <alignment vertical="top" wrapText="1"/>
    </xf>
    <xf numFmtId="0" fontId="4" fillId="0" borderId="1" xfId="0" applyFont="1" applyBorder="1" applyAlignment="1">
      <alignment vertical="top" wrapText="1"/>
    </xf>
    <xf numFmtId="0" fontId="4" fillId="4" borderId="1" xfId="0" applyFont="1" applyFill="1" applyBorder="1" applyAlignment="1">
      <alignment vertical="top" wrapText="1"/>
    </xf>
    <xf numFmtId="0" fontId="0" fillId="0" borderId="1" xfId="0"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xf numFmtId="0" fontId="4" fillId="0" borderId="1" xfId="0" applyFont="1" applyBorder="1"/>
    <xf numFmtId="0" fontId="8" fillId="0" borderId="1" xfId="0" applyFont="1" applyBorder="1" applyAlignment="1">
      <alignment horizontal="center"/>
    </xf>
    <xf numFmtId="0" fontId="9" fillId="0" borderId="0" xfId="0" applyFont="1" applyAlignment="1">
      <alignment vertical="top" wrapText="1"/>
    </xf>
    <xf numFmtId="0" fontId="10" fillId="0" borderId="0" xfId="0" applyFont="1"/>
    <xf numFmtId="0" fontId="11" fillId="0" borderId="0" xfId="0" applyFont="1"/>
    <xf numFmtId="0" fontId="12" fillId="0" borderId="0" xfId="0" applyFont="1"/>
  </cellXfs>
  <cellStyles count="1">
    <cellStyle name="Standaard" xfId="0" builtinId="0"/>
  </cellStyles>
  <dxfs count="3">
    <dxf>
      <fill>
        <patternFill>
          <bgColor rgb="FFFFC7CE"/>
        </patternFill>
      </fill>
    </dxf>
    <dxf>
      <fill>
        <patternFill>
          <bgColor rgb="FFFFEB9C"/>
        </patternFill>
      </fill>
    </dxf>
    <dxf>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4F6"/>
      <rgbColor rgb="FFEEF2FF"/>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B7280"/>
      <rgbColor rgb="FF9CA3AF"/>
      <rgbColor rgb="FF003366"/>
      <rgbColor rgb="FF339966"/>
      <rgbColor rgb="FF003300"/>
      <rgbColor rgb="FF4B5563"/>
      <rgbColor rgb="FF993300"/>
      <rgbColor rgb="FF993366"/>
      <rgbColor rgb="FF374151"/>
      <rgbColor rgb="FF1F293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5"/>
  <sheetViews>
    <sheetView showGridLines="0" tabSelected="1" zoomScaleNormal="100" workbookViewId="0">
      <selection activeCell="B15" sqref="B15"/>
    </sheetView>
  </sheetViews>
  <sheetFormatPr defaultColWidth="8.6328125" defaultRowHeight="14.5" x14ac:dyDescent="0.35"/>
  <cols>
    <col min="1" max="1" width="3" customWidth="1"/>
    <col min="2" max="2" width="151.54296875" customWidth="1"/>
  </cols>
  <sheetData>
    <row r="2" spans="2:2" ht="20" x14ac:dyDescent="0.4">
      <c r="B2" s="1" t="s">
        <v>0</v>
      </c>
    </row>
    <row r="3" spans="2:2" x14ac:dyDescent="0.35">
      <c r="B3" s="18" t="s">
        <v>58</v>
      </c>
    </row>
    <row r="5" spans="2:2" ht="15.5" x14ac:dyDescent="0.35">
      <c r="B5" s="3" t="s">
        <v>1</v>
      </c>
    </row>
    <row r="6" spans="2:2" ht="27.75" customHeight="1" x14ac:dyDescent="0.35">
      <c r="B6" s="4" t="s">
        <v>59</v>
      </c>
    </row>
    <row r="8" spans="2:2" ht="15.5" x14ac:dyDescent="0.35">
      <c r="B8" s="3" t="s">
        <v>2</v>
      </c>
    </row>
    <row r="9" spans="2:2" ht="27.75" customHeight="1" x14ac:dyDescent="0.35">
      <c r="B9" s="4" t="s">
        <v>3</v>
      </c>
    </row>
    <row r="10" spans="2:2" ht="15.5" customHeight="1" x14ac:dyDescent="0.35">
      <c r="B10" s="4" t="s">
        <v>4</v>
      </c>
    </row>
    <row r="11" spans="2:2" ht="17" customHeight="1" x14ac:dyDescent="0.35">
      <c r="B11" s="4" t="s">
        <v>5</v>
      </c>
    </row>
    <row r="12" spans="2:2" ht="27.75" customHeight="1" x14ac:dyDescent="0.35">
      <c r="B12" s="4" t="s">
        <v>6</v>
      </c>
    </row>
    <row r="13" spans="2:2" ht="19" customHeight="1" x14ac:dyDescent="0.35">
      <c r="B13" s="15" t="s">
        <v>7</v>
      </c>
    </row>
    <row r="14" spans="2:2" ht="18.5" customHeight="1" x14ac:dyDescent="0.35">
      <c r="B14" s="4" t="s">
        <v>8</v>
      </c>
    </row>
    <row r="15" spans="2:2" ht="13" customHeight="1" x14ac:dyDescent="0.35">
      <c r="B15" s="16" t="s">
        <v>62</v>
      </c>
    </row>
    <row r="16" spans="2:2" ht="43" customHeight="1" x14ac:dyDescent="0.35">
      <c r="B16" s="3" t="s">
        <v>9</v>
      </c>
    </row>
    <row r="17" spans="2:2" ht="27.75" customHeight="1" x14ac:dyDescent="0.35">
      <c r="B17" s="4" t="s">
        <v>10</v>
      </c>
    </row>
    <row r="18" spans="2:2" ht="27.75" customHeight="1" x14ac:dyDescent="0.35">
      <c r="B18" s="4" t="s">
        <v>11</v>
      </c>
    </row>
    <row r="19" spans="2:2" ht="27.75" customHeight="1" x14ac:dyDescent="0.35">
      <c r="B19" s="4" t="s">
        <v>12</v>
      </c>
    </row>
    <row r="21" spans="2:2" ht="15.5" x14ac:dyDescent="0.35">
      <c r="B21" s="3" t="s">
        <v>13</v>
      </c>
    </row>
    <row r="22" spans="2:2" ht="27.75" customHeight="1" x14ac:dyDescent="0.35">
      <c r="B22" s="4" t="s">
        <v>60</v>
      </c>
    </row>
    <row r="23" spans="2:2" ht="27.75" customHeight="1" x14ac:dyDescent="0.35">
      <c r="B23" s="4" t="s">
        <v>14</v>
      </c>
    </row>
    <row r="25" spans="2:2" x14ac:dyDescent="0.35">
      <c r="B25" s="17" t="s">
        <v>61</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showGridLines="0" zoomScaleNormal="100" workbookViewId="0">
      <pane ySplit="1" topLeftCell="A19" activePane="bottomLeft" state="frozen"/>
      <selection pane="bottomLeft" activeCell="A21" sqref="A21:XFD21"/>
    </sheetView>
  </sheetViews>
  <sheetFormatPr defaultColWidth="8.6328125" defaultRowHeight="14.5" x14ac:dyDescent="0.35"/>
  <cols>
    <col min="1" max="2" width="16" customWidth="1"/>
    <col min="3" max="3" width="42" customWidth="1"/>
    <col min="4" max="4" width="10" customWidth="1"/>
    <col min="5" max="5" width="26" customWidth="1"/>
    <col min="6" max="6" width="16" customWidth="1"/>
    <col min="7" max="7" width="42" customWidth="1"/>
    <col min="8" max="8" width="12" customWidth="1"/>
    <col min="9" max="9" width="16" customWidth="1"/>
    <col min="10" max="10" width="14" customWidth="1"/>
    <col min="11" max="11" width="30" customWidth="1"/>
  </cols>
  <sheetData>
    <row r="1" spans="1:11" ht="30" customHeight="1" x14ac:dyDescent="0.35">
      <c r="A1" s="5" t="s">
        <v>15</v>
      </c>
      <c r="B1" s="5" t="s">
        <v>16</v>
      </c>
      <c r="C1" s="5" t="s">
        <v>17</v>
      </c>
      <c r="D1" s="5" t="s">
        <v>18</v>
      </c>
      <c r="E1" s="5" t="s">
        <v>19</v>
      </c>
      <c r="F1" s="5" t="s">
        <v>20</v>
      </c>
      <c r="G1" s="5" t="s">
        <v>21</v>
      </c>
      <c r="H1" s="5" t="s">
        <v>22</v>
      </c>
      <c r="I1" s="5" t="s">
        <v>23</v>
      </c>
      <c r="J1" s="5" t="s">
        <v>24</v>
      </c>
      <c r="K1" s="5" t="s">
        <v>25</v>
      </c>
    </row>
    <row r="2" spans="1:11" ht="60" customHeight="1" x14ac:dyDescent="0.35">
      <c r="A2" s="6" t="s">
        <v>26</v>
      </c>
      <c r="B2" s="7" t="s">
        <v>27</v>
      </c>
      <c r="C2" s="8" t="s">
        <v>28</v>
      </c>
      <c r="D2" s="9"/>
      <c r="E2" s="9"/>
      <c r="F2" s="9"/>
      <c r="G2" s="9"/>
      <c r="H2" s="9"/>
      <c r="I2" s="9"/>
      <c r="J2" s="9"/>
      <c r="K2" s="9"/>
    </row>
    <row r="3" spans="1:11" ht="60" customHeight="1" x14ac:dyDescent="0.35">
      <c r="A3" s="6" t="s">
        <v>26</v>
      </c>
      <c r="B3" s="7" t="s">
        <v>29</v>
      </c>
      <c r="C3" s="10" t="s">
        <v>30</v>
      </c>
      <c r="D3" s="9"/>
      <c r="E3" s="9"/>
      <c r="F3" s="9"/>
      <c r="G3" s="9"/>
      <c r="H3" s="9"/>
      <c r="I3" s="9"/>
      <c r="J3" s="9"/>
      <c r="K3" s="9"/>
    </row>
    <row r="4" spans="1:11" ht="60" customHeight="1" x14ac:dyDescent="0.35">
      <c r="A4" s="6" t="s">
        <v>26</v>
      </c>
      <c r="B4" s="7" t="s">
        <v>31</v>
      </c>
      <c r="C4" s="10" t="s">
        <v>30</v>
      </c>
      <c r="D4" s="9"/>
      <c r="E4" s="9"/>
      <c r="F4" s="9"/>
      <c r="G4" s="9"/>
      <c r="H4" s="9"/>
      <c r="I4" s="9"/>
      <c r="J4" s="9"/>
      <c r="K4" s="9"/>
    </row>
    <row r="5" spans="1:11" ht="60" customHeight="1" x14ac:dyDescent="0.35">
      <c r="A5" s="6" t="s">
        <v>26</v>
      </c>
      <c r="B5" s="7" t="s">
        <v>32</v>
      </c>
      <c r="C5" s="10" t="s">
        <v>30</v>
      </c>
      <c r="D5" s="9"/>
      <c r="E5" s="9"/>
      <c r="F5" s="9"/>
      <c r="G5" s="9"/>
      <c r="H5" s="9"/>
      <c r="I5" s="9"/>
      <c r="J5" s="9"/>
      <c r="K5" s="9"/>
    </row>
    <row r="6" spans="1:11" ht="60" customHeight="1" x14ac:dyDescent="0.35">
      <c r="A6" s="6" t="s">
        <v>26</v>
      </c>
      <c r="B6" s="7" t="s">
        <v>33</v>
      </c>
      <c r="C6" s="10" t="s">
        <v>30</v>
      </c>
      <c r="D6" s="9"/>
      <c r="E6" s="9"/>
      <c r="F6" s="9"/>
      <c r="G6" s="9"/>
      <c r="H6" s="9"/>
      <c r="I6" s="9"/>
      <c r="J6" s="9"/>
      <c r="K6" s="9"/>
    </row>
    <row r="7" spans="1:11" ht="60" customHeight="1" x14ac:dyDescent="0.35">
      <c r="A7" s="6" t="s">
        <v>34</v>
      </c>
      <c r="B7" s="7" t="s">
        <v>27</v>
      </c>
      <c r="C7" s="10" t="s">
        <v>30</v>
      </c>
      <c r="D7" s="9"/>
      <c r="E7" s="9"/>
      <c r="F7" s="9"/>
      <c r="G7" s="9"/>
      <c r="H7" s="9"/>
      <c r="I7" s="9"/>
      <c r="J7" s="9"/>
      <c r="K7" s="9"/>
    </row>
    <row r="8" spans="1:11" ht="60" customHeight="1" x14ac:dyDescent="0.35">
      <c r="A8" s="6" t="s">
        <v>34</v>
      </c>
      <c r="B8" s="7" t="s">
        <v>29</v>
      </c>
      <c r="C8" s="10" t="s">
        <v>30</v>
      </c>
      <c r="D8" s="9"/>
      <c r="E8" s="9"/>
      <c r="F8" s="9"/>
      <c r="G8" s="9"/>
      <c r="H8" s="9"/>
      <c r="I8" s="9"/>
      <c r="J8" s="9"/>
      <c r="K8" s="9"/>
    </row>
    <row r="9" spans="1:11" ht="60" customHeight="1" x14ac:dyDescent="0.35">
      <c r="A9" s="6" t="s">
        <v>34</v>
      </c>
      <c r="B9" s="7" t="s">
        <v>31</v>
      </c>
      <c r="C9" s="8" t="s">
        <v>35</v>
      </c>
      <c r="D9" s="9"/>
      <c r="E9" s="9"/>
      <c r="F9" s="9"/>
      <c r="G9" s="9"/>
      <c r="H9" s="9"/>
      <c r="I9" s="9"/>
      <c r="J9" s="9"/>
      <c r="K9" s="9"/>
    </row>
    <row r="10" spans="1:11" ht="60" customHeight="1" x14ac:dyDescent="0.35">
      <c r="A10" s="6" t="s">
        <v>34</v>
      </c>
      <c r="B10" s="7" t="s">
        <v>32</v>
      </c>
      <c r="C10" s="10" t="s">
        <v>30</v>
      </c>
      <c r="D10" s="9"/>
      <c r="E10" s="9"/>
      <c r="F10" s="9"/>
      <c r="G10" s="9"/>
      <c r="H10" s="9"/>
      <c r="I10" s="9"/>
      <c r="J10" s="9"/>
      <c r="K10" s="9"/>
    </row>
    <row r="11" spans="1:11" ht="60" customHeight="1" x14ac:dyDescent="0.35">
      <c r="A11" s="6" t="s">
        <v>34</v>
      </c>
      <c r="B11" s="7" t="s">
        <v>33</v>
      </c>
      <c r="C11" s="10" t="s">
        <v>30</v>
      </c>
      <c r="D11" s="9"/>
      <c r="E11" s="9"/>
      <c r="F11" s="9"/>
      <c r="G11" s="9"/>
      <c r="H11" s="9"/>
      <c r="I11" s="9"/>
      <c r="J11" s="9"/>
      <c r="K11" s="9"/>
    </row>
    <row r="12" spans="1:11" ht="60" customHeight="1" x14ac:dyDescent="0.35">
      <c r="A12" s="6" t="s">
        <v>36</v>
      </c>
      <c r="B12" s="7" t="s">
        <v>27</v>
      </c>
      <c r="C12" s="10" t="s">
        <v>30</v>
      </c>
      <c r="D12" s="9"/>
      <c r="E12" s="9"/>
      <c r="F12" s="9"/>
      <c r="G12" s="9"/>
      <c r="H12" s="9"/>
      <c r="I12" s="9"/>
      <c r="J12" s="9"/>
      <c r="K12" s="9"/>
    </row>
    <row r="13" spans="1:11" ht="60" customHeight="1" x14ac:dyDescent="0.35">
      <c r="A13" s="6" t="s">
        <v>36</v>
      </c>
      <c r="B13" s="7" t="s">
        <v>29</v>
      </c>
      <c r="C13" s="10" t="s">
        <v>30</v>
      </c>
      <c r="D13" s="9"/>
      <c r="E13" s="9"/>
      <c r="F13" s="9"/>
      <c r="G13" s="9"/>
      <c r="H13" s="9"/>
      <c r="I13" s="9"/>
      <c r="J13" s="9"/>
      <c r="K13" s="9"/>
    </row>
    <row r="14" spans="1:11" ht="60" customHeight="1" x14ac:dyDescent="0.35">
      <c r="A14" s="6" t="s">
        <v>36</v>
      </c>
      <c r="B14" s="7" t="s">
        <v>31</v>
      </c>
      <c r="C14" s="10" t="s">
        <v>30</v>
      </c>
      <c r="D14" s="9"/>
      <c r="E14" s="9"/>
      <c r="F14" s="9"/>
      <c r="G14" s="9"/>
      <c r="H14" s="9"/>
      <c r="I14" s="9"/>
      <c r="J14" s="9"/>
      <c r="K14" s="9"/>
    </row>
    <row r="15" spans="1:11" ht="60" customHeight="1" x14ac:dyDescent="0.35">
      <c r="A15" s="6" t="s">
        <v>36</v>
      </c>
      <c r="B15" s="7" t="s">
        <v>32</v>
      </c>
      <c r="C15" s="10" t="s">
        <v>30</v>
      </c>
      <c r="D15" s="9"/>
      <c r="E15" s="9"/>
      <c r="F15" s="9"/>
      <c r="G15" s="9"/>
      <c r="H15" s="9"/>
      <c r="I15" s="9"/>
      <c r="J15" s="9"/>
      <c r="K15" s="9"/>
    </row>
    <row r="16" spans="1:11" ht="60" customHeight="1" x14ac:dyDescent="0.35">
      <c r="A16" s="6" t="s">
        <v>36</v>
      </c>
      <c r="B16" s="7" t="s">
        <v>33</v>
      </c>
      <c r="C16" s="10" t="s">
        <v>30</v>
      </c>
      <c r="D16" s="9"/>
      <c r="E16" s="9"/>
      <c r="F16" s="9"/>
      <c r="G16" s="9"/>
      <c r="H16" s="9"/>
      <c r="I16" s="9"/>
      <c r="J16" s="9"/>
      <c r="K16" s="9"/>
    </row>
    <row r="17" spans="1:11" ht="60" customHeight="1" x14ac:dyDescent="0.35">
      <c r="A17" s="6" t="s">
        <v>37</v>
      </c>
      <c r="B17" s="7" t="s">
        <v>27</v>
      </c>
      <c r="C17" s="10" t="s">
        <v>30</v>
      </c>
      <c r="D17" s="9"/>
      <c r="E17" s="9"/>
      <c r="F17" s="9"/>
      <c r="G17" s="9"/>
      <c r="H17" s="9"/>
      <c r="I17" s="9"/>
      <c r="J17" s="9"/>
      <c r="K17" s="9"/>
    </row>
    <row r="18" spans="1:11" ht="60" customHeight="1" x14ac:dyDescent="0.35">
      <c r="A18" s="6" t="s">
        <v>37</v>
      </c>
      <c r="B18" s="7" t="s">
        <v>29</v>
      </c>
      <c r="C18" s="10" t="s">
        <v>30</v>
      </c>
      <c r="D18" s="9"/>
      <c r="E18" s="9"/>
      <c r="F18" s="9"/>
      <c r="G18" s="9"/>
      <c r="H18" s="9"/>
      <c r="I18" s="9"/>
      <c r="J18" s="9"/>
      <c r="K18" s="9"/>
    </row>
    <row r="19" spans="1:11" ht="60" customHeight="1" x14ac:dyDescent="0.35">
      <c r="A19" s="6" t="s">
        <v>37</v>
      </c>
      <c r="B19" s="7" t="s">
        <v>31</v>
      </c>
      <c r="C19" s="10" t="s">
        <v>30</v>
      </c>
      <c r="D19" s="9"/>
      <c r="E19" s="9"/>
      <c r="F19" s="9"/>
      <c r="G19" s="9"/>
      <c r="H19" s="9"/>
      <c r="I19" s="9"/>
      <c r="J19" s="9"/>
      <c r="K19" s="9"/>
    </row>
    <row r="20" spans="1:11" ht="60" customHeight="1" x14ac:dyDescent="0.35">
      <c r="A20" s="6" t="s">
        <v>37</v>
      </c>
      <c r="B20" s="7" t="s">
        <v>32</v>
      </c>
      <c r="C20" s="10" t="s">
        <v>30</v>
      </c>
      <c r="D20" s="9"/>
      <c r="E20" s="9"/>
      <c r="F20" s="9"/>
      <c r="G20" s="9"/>
      <c r="H20" s="9"/>
      <c r="I20" s="9"/>
      <c r="J20" s="9"/>
      <c r="K20" s="9"/>
    </row>
    <row r="21" spans="1:11" ht="60" customHeight="1" x14ac:dyDescent="0.35">
      <c r="A21" s="6" t="s">
        <v>37</v>
      </c>
      <c r="B21" s="7" t="s">
        <v>33</v>
      </c>
      <c r="C21" s="10" t="s">
        <v>30</v>
      </c>
      <c r="D21" s="9"/>
      <c r="E21" s="9"/>
      <c r="F21" s="9"/>
      <c r="G21" s="9"/>
      <c r="H21" s="9"/>
      <c r="I21" s="9"/>
      <c r="J21" s="9"/>
      <c r="K21" s="9"/>
    </row>
    <row r="22" spans="1:11" ht="75" customHeight="1" x14ac:dyDescent="0.35">
      <c r="A22" s="11" t="s">
        <v>38</v>
      </c>
      <c r="B22" s="11" t="s">
        <v>31</v>
      </c>
      <c r="C22" s="11" t="s">
        <v>39</v>
      </c>
      <c r="D22" s="11" t="s">
        <v>40</v>
      </c>
      <c r="E22" s="12" t="s">
        <v>41</v>
      </c>
      <c r="F22" s="11" t="s">
        <v>42</v>
      </c>
      <c r="G22" s="11" t="s">
        <v>43</v>
      </c>
      <c r="H22" s="11" t="s">
        <v>44</v>
      </c>
      <c r="I22" s="11" t="s">
        <v>45</v>
      </c>
      <c r="J22" s="11" t="s">
        <v>46</v>
      </c>
      <c r="K22" s="11" t="s">
        <v>47</v>
      </c>
    </row>
  </sheetData>
  <conditionalFormatting sqref="D2:D22">
    <cfRule type="expression" dxfId="2" priority="2">
      <formula>$D2="Groen"</formula>
    </cfRule>
    <cfRule type="expression" dxfId="1" priority="3">
      <formula>$D2="Geel"</formula>
    </cfRule>
    <cfRule type="expression" dxfId="0" priority="4">
      <formula>$D2="Rood"</formula>
    </cfRule>
  </conditionalFormatting>
  <dataValidations count="4">
    <dataValidation type="list" allowBlank="1" error="Kies Groen, Geel of Rood" prompt="Kies de dekkingsstatus" sqref="D2:D22" xr:uid="{00000000-0002-0000-0100-000000000000}">
      <formula1>"Groen,Geel,Rood"</formula1>
      <formula2>0</formula2>
    </dataValidation>
    <dataValidation type="list" allowBlank="1" sqref="F2:F22" xr:uid="{00000000-0002-0000-0100-000001000000}">
      <formula1>"Herlabelen,Verrijken,Nieuw ontwerpen"</formula1>
      <formula2>0</formula2>
    </dataValidation>
    <dataValidation type="list" allowBlank="1" sqref="H2:H22" xr:uid="{00000000-0002-0000-0100-000002000000}">
      <formula1>"Leerdoel,Leeruitkomst"</formula1>
      <formula2>0</formula2>
    </dataValidation>
    <dataValidation type="list" allowBlank="1" sqref="J2:J22" xr:uid="{00000000-0002-0000-0100-000003000000}">
      <formula1>"Te doen,In uitvoering,Gereed"</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3"/>
  <sheetViews>
    <sheetView showGridLines="0" zoomScaleNormal="100" workbookViewId="0"/>
  </sheetViews>
  <sheetFormatPr defaultColWidth="8.6328125" defaultRowHeight="14.5" x14ac:dyDescent="0.35"/>
  <cols>
    <col min="1" max="1" width="34" customWidth="1"/>
    <col min="2" max="2" width="14" customWidth="1"/>
    <col min="3" max="3" width="4" customWidth="1"/>
    <col min="4" max="4" width="34" customWidth="1"/>
    <col min="5" max="5" width="14" customWidth="1"/>
  </cols>
  <sheetData>
    <row r="2" spans="1:2" ht="20" x14ac:dyDescent="0.4">
      <c r="A2" s="1" t="s">
        <v>48</v>
      </c>
    </row>
    <row r="3" spans="1:2" x14ac:dyDescent="0.35">
      <c r="A3" s="2" t="s">
        <v>49</v>
      </c>
    </row>
    <row r="5" spans="1:2" x14ac:dyDescent="0.35">
      <c r="A5" s="13" t="s">
        <v>50</v>
      </c>
      <c r="B5" s="14">
        <f>COUNTA('Gap-analyse'!$C$2:$C$21)-COUNTIF('Gap-analyse'!$C$2:$C$21,"[nog invullen - zie handreiking]")</f>
        <v>2</v>
      </c>
    </row>
    <row r="6" spans="1:2" x14ac:dyDescent="0.35">
      <c r="A6" s="13" t="s">
        <v>51</v>
      </c>
      <c r="B6" s="14">
        <f>COUNTIF('Gap-analyse'!$D$2:$D$21,"Groen")</f>
        <v>0</v>
      </c>
    </row>
    <row r="7" spans="1:2" x14ac:dyDescent="0.35">
      <c r="A7" s="13" t="s">
        <v>52</v>
      </c>
      <c r="B7" s="14">
        <f>COUNTIF('Gap-analyse'!$D$2:$D$21,"Geel")</f>
        <v>0</v>
      </c>
    </row>
    <row r="8" spans="1:2" x14ac:dyDescent="0.35">
      <c r="A8" s="13" t="s">
        <v>53</v>
      </c>
      <c r="B8" s="14">
        <f>COUNTIF('Gap-analyse'!$D$2:$D$21,"Rood")</f>
        <v>0</v>
      </c>
    </row>
    <row r="9" spans="1:2" x14ac:dyDescent="0.35">
      <c r="A9" s="13" t="s">
        <v>54</v>
      </c>
      <c r="B9" s="14">
        <f>COUNTBLANK('Gap-analyse'!$D$2:$D$21)</f>
        <v>20</v>
      </c>
    </row>
    <row r="11" spans="1:2" x14ac:dyDescent="0.35">
      <c r="A11" s="13" t="s">
        <v>55</v>
      </c>
      <c r="B11" s="14">
        <f>COUNTIF('Gap-analyse'!$J$2:$J$21,"Te doen")</f>
        <v>0</v>
      </c>
    </row>
    <row r="12" spans="1:2" x14ac:dyDescent="0.35">
      <c r="A12" s="13" t="s">
        <v>56</v>
      </c>
      <c r="B12" s="14">
        <f>COUNTIF('Gap-analyse'!$J$2:$J$21,"In uitvoering")</f>
        <v>0</v>
      </c>
    </row>
    <row r="13" spans="1:2" x14ac:dyDescent="0.35">
      <c r="A13" s="13" t="s">
        <v>57</v>
      </c>
      <c r="B13" s="14">
        <f>COUNTIF('Gap-analyse'!$J$2:$J$21,"Gereed")</f>
        <v>0</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094ed71-ad37-40d4-b95a-d4271a6f83f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8A51E1D5BF112146BA3BE742333C42D3" ma:contentTypeVersion="21" ma:contentTypeDescription="Een nieuw document maken." ma:contentTypeScope="" ma:versionID="d4f034d77069d65444c29d501300c9d5">
  <xsd:schema xmlns:xsd="http://www.w3.org/2001/XMLSchema" xmlns:xs="http://www.w3.org/2001/XMLSchema" xmlns:p="http://schemas.microsoft.com/office/2006/metadata/properties" xmlns:ns2="b29f19b9-8fc7-4e14-8d2a-ea1cad8f848a" xmlns:ns3="379d0661-6e5b-49d4-8ef3-635e57df0996" targetNamespace="http://schemas.microsoft.com/office/2006/metadata/properties" ma:root="true" ma:fieldsID="190c3785618807995573006414528e66" ns2:_="" ns3:_="">
    <xsd:import namespace="b29f19b9-8fc7-4e14-8d2a-ea1cad8f848a"/>
    <xsd:import namespace="379d0661-6e5b-49d4-8ef3-635e57df09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AutoKeyPoints" minOccurs="0"/>
                <xsd:element ref="ns2:MediaServiceKeyPoint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9f19b9-8fc7-4e14-8d2a-ea1cad8f84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094ed71-ad37-40d4-b95a-d4271a6f83fc"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9d0661-6e5b-49d4-8ef3-635e57df0996"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6c6640d-c203-4235-ac1c-0907aa7d1aa1}" ma:internalName="TaxCatchAll" ma:showField="CatchAllData" ma:web="379d0661-6e5b-49d4-8ef3-635e57df0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379d0661-6e5b-49d4-8ef3-635e57df0996" xsi:nil="true"/>
    <lcf76f155ced4ddcb4097134ff3c332f xmlns="b29f19b9-8fc7-4e14-8d2a-ea1cad8f84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50E2D5-874B-468D-AD44-9391741CCC84}">
  <ds:schemaRefs>
    <ds:schemaRef ds:uri="http://schemas.microsoft.com/sharepoint/v3/contenttype/forms"/>
  </ds:schemaRefs>
</ds:datastoreItem>
</file>

<file path=customXml/itemProps2.xml><?xml version="1.0" encoding="utf-8"?>
<ds:datastoreItem xmlns:ds="http://schemas.openxmlformats.org/officeDocument/2006/customXml" ds:itemID="{28EA937D-9B43-45E5-9B17-B758E50D8211}">
  <ds:schemaRefs>
    <ds:schemaRef ds:uri="Microsoft.SharePoint.Taxonomy.ContentTypeSync"/>
  </ds:schemaRefs>
</ds:datastoreItem>
</file>

<file path=customXml/itemProps3.xml><?xml version="1.0" encoding="utf-8"?>
<ds:datastoreItem xmlns:ds="http://schemas.openxmlformats.org/officeDocument/2006/customXml" ds:itemID="{45B61CA5-45F1-4F33-A1B2-F8096BD6C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9f19b9-8fc7-4e14-8d2a-ea1cad8f848a"/>
    <ds:schemaRef ds:uri="379d0661-6e5b-49d4-8ef3-635e57df0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64EF7F-62E8-4BE5-8687-CC4384785CFE}">
  <ds:schemaRefs>
    <ds:schemaRef ds:uri="http://schemas.microsoft.com/office/2006/metadata/properties"/>
    <ds:schemaRef ds:uri="http://schemas.microsoft.com/office/infopath/2007/PartnerControls"/>
    <ds:schemaRef ds:uri="379d0661-6e5b-49d4-8ef3-635e57df0996"/>
    <ds:schemaRef ds:uri="b29f19b9-8fc7-4e14-8d2a-ea1cad8f848a"/>
  </ds:schemaRefs>
</ds:datastoreItem>
</file>

<file path=docMetadata/LabelInfo.xml><?xml version="1.0" encoding="utf-8"?>
<clbl:labelList xmlns:clbl="http://schemas.microsoft.com/office/2020/mipLabelMetadata">
  <clbl:label id="{59857270-4568-4fdc-be56-426cc2ac0ff9}" enabled="1" method="Standard" siteId="{5bf55ce4-3d15-4411-8212-9c697ee843d1}" removed="0"/>
  <clbl:label id="{a3b68aaf-f349-420a-94c0-e0e7e56b73e0}" enabled="0" method="" siteId="{a3b68aaf-f349-420a-94c0-e0e7e56b73e0}"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Legenda &amp; instructie</vt:lpstr>
      <vt:lpstr>Gap-analyse</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Sandy Ditters</cp:lastModifiedBy>
  <cp:revision>0</cp:revision>
  <dcterms:created xsi:type="dcterms:W3CDTF">2026-09-07T13:01:48Z</dcterms:created>
  <dcterms:modified xsi:type="dcterms:W3CDTF">2026-10-19T13:16:26Z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0x0101008A51E1D5BF112146BA3BE742333C42D3</vt:lpwstr>
  </property>
</Properties>
</file>